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Homepage\"/>
    </mc:Choice>
  </mc:AlternateContent>
  <xr:revisionPtr revIDLastSave="0" documentId="13_ncr:1_{22F2B055-7F64-4AC8-94A2-E0BB359E47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9" i="1" l="1"/>
  <c r="C19" i="1"/>
  <c r="C18" i="1"/>
  <c r="D18" i="1"/>
  <c r="H17" i="1"/>
  <c r="D21" i="1"/>
  <c r="D20" i="1"/>
  <c r="D17" i="1"/>
  <c r="C21" i="1"/>
  <c r="C20" i="1"/>
  <c r="C22" i="1" l="1"/>
  <c r="C25" i="1" s="1"/>
  <c r="D22" i="1"/>
  <c r="D25" i="1" s="1"/>
  <c r="H18" i="1"/>
  <c r="D24" i="1" l="1"/>
  <c r="I18" i="1"/>
  <c r="I19" i="1"/>
  <c r="I20" i="1"/>
  <c r="I21" i="1"/>
  <c r="I17" i="1"/>
  <c r="H19" i="1"/>
  <c r="H20" i="1"/>
  <c r="H21" i="1"/>
  <c r="I22" i="1" l="1"/>
  <c r="I25" i="1" s="1"/>
  <c r="H22" i="1"/>
  <c r="H25" i="1" s="1"/>
  <c r="I24" i="1" l="1"/>
</calcChain>
</file>

<file path=xl/sharedStrings.xml><?xml version="1.0" encoding="utf-8"?>
<sst xmlns="http://schemas.openxmlformats.org/spreadsheetml/2006/main" count="59" uniqueCount="40">
  <si>
    <t>Holzpreise</t>
  </si>
  <si>
    <t>1b</t>
  </si>
  <si>
    <t>2a</t>
  </si>
  <si>
    <t>2b+</t>
  </si>
  <si>
    <t>D</t>
  </si>
  <si>
    <t>ISN</t>
  </si>
  <si>
    <t>fm/rm</t>
  </si>
  <si>
    <t>Erlös/ha</t>
  </si>
  <si>
    <t>Harvester</t>
  </si>
  <si>
    <t>Motorsäge</t>
  </si>
  <si>
    <t>2 bis 5</t>
  </si>
  <si>
    <t>Motormanuell Alter 50</t>
  </si>
  <si>
    <t>Motormanuell Alter 80</t>
  </si>
  <si>
    <t>80 bis 100</t>
  </si>
  <si>
    <t>80 bis 120</t>
  </si>
  <si>
    <t>Stand:</t>
  </si>
  <si>
    <t>Sortiment</t>
  </si>
  <si>
    <t>Durchforstungen - Beispielrechnungen</t>
  </si>
  <si>
    <t>fm</t>
  </si>
  <si>
    <t>Entnahme</t>
  </si>
  <si>
    <t>(Incl. Traktor, Rücketechnik, usw.)</t>
  </si>
  <si>
    <t>Aufarbeiten+Rücken</t>
  </si>
  <si>
    <t>(ohne MWSt)</t>
  </si>
  <si>
    <t>WBV-Landshut w.V.</t>
  </si>
  <si>
    <t>Durchforstung Erlöse</t>
  </si>
  <si>
    <t>Akh</t>
  </si>
  <si>
    <t>Erlös/Akh</t>
  </si>
  <si>
    <t>Durchschnitt</t>
  </si>
  <si>
    <t xml:space="preserve">Papier- o.Brennholz </t>
  </si>
  <si>
    <t>1b               fm</t>
  </si>
  <si>
    <t>2a               fm</t>
  </si>
  <si>
    <t>2b+             fm</t>
  </si>
  <si>
    <t>ISN             rm</t>
  </si>
  <si>
    <t>D                 fm</t>
  </si>
  <si>
    <t xml:space="preserve">Die motormanuellen Sätze sind  Durchschnittswerte </t>
  </si>
  <si>
    <t>erntekostenfrei</t>
  </si>
  <si>
    <t>Alter 40- 50 (Eingriff alle 4-6 Jahre)</t>
  </si>
  <si>
    <t>Alter 50-70 (Eingriff alle 5-7 Jahre)</t>
  </si>
  <si>
    <t>Erlös/Jahr (5)</t>
  </si>
  <si>
    <t>Erlös/Jahr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</si>
</sst>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\ &quot;€&quot;_-;\-* #,##0\ &quot;€&quot;_-;_-* &quot;-&quot;??\ &quot;€&quot;_-;_-@_-"/>
    <numFmt numFmtId="166" formatCode="0.0"/>
    <numFmt numFmtId="167" formatCode="_-* #,##0.0\ &quot;€&quot;_-;\-* #,##0.0\ &quot;€&quot;_-;_-* &quot;-&quot;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" fontId="0" fillId="0" borderId="0" xfId="0" applyNumberFormat="1" applyAlignment="1">
      <alignment horizontal="right"/>
    </xf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165" fontId="2" fillId="0" borderId="0" xfId="1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/>
    <xf numFmtId="17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164" fontId="0" fillId="0" borderId="1" xfId="2" applyNumberFormat="1" applyFont="1" applyBorder="1"/>
    <xf numFmtId="0" fontId="5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165" fontId="3" fillId="0" borderId="1" xfId="1" applyNumberFormat="1" applyFont="1" applyBorder="1"/>
    <xf numFmtId="16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6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4" fontId="0" fillId="0" borderId="0" xfId="0" applyNumberFormat="1"/>
    <xf numFmtId="166" fontId="3" fillId="0" borderId="1" xfId="0" applyNumberFormat="1" applyFont="1" applyBorder="1"/>
    <xf numFmtId="167" fontId="0" fillId="0" borderId="0" xfId="0" applyNumberFormat="1"/>
    <xf numFmtId="0" fontId="0" fillId="0" borderId="0" xfId="0" applyAlignment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C29" sqref="C29"/>
    </sheetView>
  </sheetViews>
  <sheetFormatPr baseColWidth="10" defaultRowHeight="15" x14ac:dyDescent="0.25"/>
  <cols>
    <col min="1" max="1" width="19.140625" customWidth="1"/>
    <col min="2" max="2" width="13.28515625" customWidth="1"/>
    <col min="4" max="4" width="15.42578125" customWidth="1"/>
    <col min="5" max="5" width="8" customWidth="1"/>
    <col min="6" max="6" width="12.5703125" customWidth="1"/>
    <col min="7" max="7" width="10.85546875" customWidth="1"/>
    <col min="8" max="8" width="17" customWidth="1"/>
    <col min="9" max="9" width="13.42578125" customWidth="1"/>
  </cols>
  <sheetData>
    <row r="1" spans="1:9" ht="26.25" x14ac:dyDescent="0.4">
      <c r="A1" s="18" t="s">
        <v>17</v>
      </c>
    </row>
    <row r="3" spans="1:9" x14ac:dyDescent="0.25">
      <c r="A3" s="16" t="s">
        <v>16</v>
      </c>
      <c r="B3" s="16" t="s">
        <v>0</v>
      </c>
      <c r="C3" s="26" t="s">
        <v>15</v>
      </c>
      <c r="D3" s="28">
        <v>45012</v>
      </c>
      <c r="E3" t="s">
        <v>22</v>
      </c>
    </row>
    <row r="4" spans="1:9" x14ac:dyDescent="0.25">
      <c r="A4" s="16" t="s">
        <v>1</v>
      </c>
      <c r="B4" s="17">
        <v>90</v>
      </c>
    </row>
    <row r="5" spans="1:9" x14ac:dyDescent="0.25">
      <c r="A5" s="16" t="s">
        <v>2</v>
      </c>
      <c r="B5" s="17">
        <v>100</v>
      </c>
      <c r="G5" t="s">
        <v>23</v>
      </c>
    </row>
    <row r="6" spans="1:9" x14ac:dyDescent="0.25">
      <c r="A6" s="16" t="s">
        <v>3</v>
      </c>
      <c r="B6" s="17">
        <v>110</v>
      </c>
      <c r="G6" s="25" t="s">
        <v>24</v>
      </c>
    </row>
    <row r="7" spans="1:9" x14ac:dyDescent="0.25">
      <c r="A7" s="16" t="s">
        <v>4</v>
      </c>
      <c r="B7" s="17">
        <v>75</v>
      </c>
      <c r="E7" s="27"/>
    </row>
    <row r="8" spans="1:9" x14ac:dyDescent="0.25">
      <c r="A8" s="16" t="s">
        <v>28</v>
      </c>
      <c r="B8" s="17">
        <v>32.5</v>
      </c>
    </row>
    <row r="9" spans="1:9" x14ac:dyDescent="0.25">
      <c r="A9" s="10" t="s">
        <v>21</v>
      </c>
      <c r="B9" s="17">
        <v>22</v>
      </c>
      <c r="C9" s="11" t="s">
        <v>8</v>
      </c>
      <c r="D9" s="12"/>
    </row>
    <row r="10" spans="1:9" x14ac:dyDescent="0.25">
      <c r="A10" s="10" t="s">
        <v>21</v>
      </c>
      <c r="B10" s="17">
        <v>40</v>
      </c>
      <c r="C10" t="s">
        <v>11</v>
      </c>
      <c r="D10" s="13"/>
      <c r="F10" t="s">
        <v>34</v>
      </c>
    </row>
    <row r="11" spans="1:9" x14ac:dyDescent="0.25">
      <c r="A11" s="10" t="s">
        <v>21</v>
      </c>
      <c r="B11" s="17">
        <v>35</v>
      </c>
      <c r="C11" s="14" t="s">
        <v>12</v>
      </c>
      <c r="D11" s="15"/>
      <c r="F11" t="s">
        <v>20</v>
      </c>
    </row>
    <row r="14" spans="1:9" ht="18.75" x14ac:dyDescent="0.3">
      <c r="A14" s="7" t="s">
        <v>36</v>
      </c>
      <c r="B14" s="8"/>
      <c r="C14" s="8"/>
      <c r="D14" s="8"/>
      <c r="E14" s="8"/>
      <c r="F14" s="7" t="s">
        <v>37</v>
      </c>
      <c r="G14" s="8"/>
      <c r="H14" s="8"/>
      <c r="I14" s="8"/>
    </row>
    <row r="15" spans="1:9" ht="18.75" x14ac:dyDescent="0.3">
      <c r="A15" s="8" t="s">
        <v>19</v>
      </c>
      <c r="B15" s="8">
        <v>50</v>
      </c>
      <c r="C15" s="8" t="s">
        <v>18</v>
      </c>
      <c r="D15" s="8"/>
      <c r="E15" s="8"/>
      <c r="F15" s="8" t="s">
        <v>19</v>
      </c>
      <c r="G15" s="8">
        <v>100</v>
      </c>
      <c r="H15" s="8" t="s">
        <v>18</v>
      </c>
      <c r="I15" s="8"/>
    </row>
    <row r="16" spans="1:9" ht="18.75" x14ac:dyDescent="0.3">
      <c r="A16" s="19" t="s">
        <v>16</v>
      </c>
      <c r="B16" s="19" t="s">
        <v>6</v>
      </c>
      <c r="C16" s="19" t="s">
        <v>8</v>
      </c>
      <c r="D16" s="19" t="s">
        <v>9</v>
      </c>
      <c r="E16" s="8"/>
      <c r="F16" s="19" t="s">
        <v>16</v>
      </c>
      <c r="G16" s="19" t="s">
        <v>6</v>
      </c>
      <c r="H16" s="19" t="s">
        <v>8</v>
      </c>
      <c r="I16" s="19" t="s">
        <v>9</v>
      </c>
    </row>
    <row r="17" spans="1:10" ht="18.75" x14ac:dyDescent="0.3">
      <c r="A17" s="19" t="s">
        <v>29</v>
      </c>
      <c r="B17" s="19">
        <v>10</v>
      </c>
      <c r="C17" s="20">
        <f>(B4-$B$9)*B17</f>
        <v>680</v>
      </c>
      <c r="D17" s="21">
        <f>(B4-$B$10)*B17</f>
        <v>500</v>
      </c>
      <c r="E17" s="8"/>
      <c r="F17" s="19" t="s">
        <v>1</v>
      </c>
      <c r="G17" s="19">
        <v>5</v>
      </c>
      <c r="H17" s="20">
        <f>(B4-$B$9)*G17</f>
        <v>340</v>
      </c>
      <c r="I17" s="20">
        <f>(B4-$B$11)*G17</f>
        <v>275</v>
      </c>
    </row>
    <row r="18" spans="1:10" ht="18.75" x14ac:dyDescent="0.3">
      <c r="A18" s="19" t="s">
        <v>30</v>
      </c>
      <c r="B18" s="19">
        <v>12</v>
      </c>
      <c r="C18" s="20">
        <f>(B5-$B$9)*B18</f>
        <v>936</v>
      </c>
      <c r="D18" s="21">
        <f>(B5-$B$10)*B18</f>
        <v>720</v>
      </c>
      <c r="E18" s="8"/>
      <c r="F18" s="19" t="s">
        <v>2</v>
      </c>
      <c r="G18" s="19">
        <v>19</v>
      </c>
      <c r="H18" s="20">
        <f>(B5-$B$9)*G18</f>
        <v>1482</v>
      </c>
      <c r="I18" s="20">
        <f>(B5-$B$11)*G18</f>
        <v>1235</v>
      </c>
    </row>
    <row r="19" spans="1:10" ht="18.75" x14ac:dyDescent="0.3">
      <c r="A19" s="19" t="s">
        <v>31</v>
      </c>
      <c r="B19" s="19">
        <v>5</v>
      </c>
      <c r="C19" s="20">
        <f>(B6-$B$9)*B19</f>
        <v>440</v>
      </c>
      <c r="D19" s="21">
        <f>(B6-$B$10)*B19</f>
        <v>350</v>
      </c>
      <c r="E19" s="8"/>
      <c r="F19" s="19" t="s">
        <v>3</v>
      </c>
      <c r="G19" s="19">
        <v>57</v>
      </c>
      <c r="H19" s="20">
        <f>(B6-$B$9)*G19</f>
        <v>5016</v>
      </c>
      <c r="I19" s="20">
        <f>(B6-$B$11)*G19</f>
        <v>4275</v>
      </c>
    </row>
    <row r="20" spans="1:10" ht="18.75" x14ac:dyDescent="0.3">
      <c r="A20" s="19" t="s">
        <v>33</v>
      </c>
      <c r="B20" s="19">
        <v>5</v>
      </c>
      <c r="C20" s="20">
        <f>(B7-$B$9)*B20</f>
        <v>265</v>
      </c>
      <c r="D20" s="21">
        <f>(B7-$B$10)*B20</f>
        <v>175</v>
      </c>
      <c r="E20" s="8"/>
      <c r="F20" s="19" t="s">
        <v>4</v>
      </c>
      <c r="G20" s="19">
        <v>9</v>
      </c>
      <c r="H20" s="20">
        <f>(B7-$B$9)*G20</f>
        <v>477</v>
      </c>
      <c r="I20" s="20">
        <f>(B7-$B$11)*G20</f>
        <v>360</v>
      </c>
    </row>
    <row r="21" spans="1:10" ht="18.75" x14ac:dyDescent="0.3">
      <c r="A21" s="19" t="s">
        <v>32</v>
      </c>
      <c r="B21" s="19">
        <v>25</v>
      </c>
      <c r="C21" s="20">
        <f>(B8-$B$9)*B21</f>
        <v>262.5</v>
      </c>
      <c r="D21" s="21">
        <f>(B8-$B$10)*B21</f>
        <v>-187.5</v>
      </c>
      <c r="E21" s="8"/>
      <c r="F21" s="19" t="s">
        <v>5</v>
      </c>
      <c r="G21" s="19">
        <v>15</v>
      </c>
      <c r="H21" s="20">
        <f>(B8-$B$9)*G21</f>
        <v>157.5</v>
      </c>
      <c r="I21" s="20">
        <f>(B8-$B$11)*G21</f>
        <v>-37.5</v>
      </c>
    </row>
    <row r="22" spans="1:10" ht="18.75" x14ac:dyDescent="0.3">
      <c r="A22" s="7" t="s">
        <v>7</v>
      </c>
      <c r="B22" s="7"/>
      <c r="C22" s="22">
        <f>SUM(C17:C21)</f>
        <v>2583.5</v>
      </c>
      <c r="D22" s="24">
        <f>SUM(D17:D21)</f>
        <v>1557.5</v>
      </c>
      <c r="E22" s="8"/>
      <c r="F22" s="7" t="s">
        <v>7</v>
      </c>
      <c r="G22" s="7"/>
      <c r="H22" s="22">
        <f>SUM(H17:H21)</f>
        <v>7472.5</v>
      </c>
      <c r="I22" s="22">
        <f>SUM(I17:I21)</f>
        <v>6107.5</v>
      </c>
    </row>
    <row r="23" spans="1:10" ht="18.75" x14ac:dyDescent="0.3">
      <c r="A23" s="8" t="s">
        <v>25</v>
      </c>
      <c r="B23" s="8"/>
      <c r="C23" s="23" t="s">
        <v>10</v>
      </c>
      <c r="D23" s="19" t="s">
        <v>13</v>
      </c>
      <c r="E23" s="8"/>
      <c r="F23" s="8" t="s">
        <v>25</v>
      </c>
      <c r="G23" s="8"/>
      <c r="H23" s="23" t="s">
        <v>10</v>
      </c>
      <c r="I23" s="19" t="s">
        <v>14</v>
      </c>
    </row>
    <row r="24" spans="1:10" ht="18.75" x14ac:dyDescent="0.3">
      <c r="A24" s="7" t="s">
        <v>26</v>
      </c>
      <c r="B24" t="s">
        <v>27</v>
      </c>
      <c r="D24" s="29">
        <f>D22/90</f>
        <v>17.305555555555557</v>
      </c>
      <c r="F24" s="7" t="s">
        <v>26</v>
      </c>
      <c r="G24" t="s">
        <v>27</v>
      </c>
      <c r="I24" s="29">
        <f>I22/100</f>
        <v>61.075000000000003</v>
      </c>
    </row>
    <row r="25" spans="1:10" ht="18.75" x14ac:dyDescent="0.3">
      <c r="A25" s="8" t="s">
        <v>38</v>
      </c>
      <c r="B25" t="s">
        <v>35</v>
      </c>
      <c r="C25" s="4">
        <f>C22/5</f>
        <v>516.70000000000005</v>
      </c>
      <c r="D25" s="4">
        <f>D22/5</f>
        <v>311.5</v>
      </c>
      <c r="F25" s="8" t="s">
        <v>39</v>
      </c>
      <c r="G25" s="31"/>
      <c r="H25" s="4">
        <f>H22/6</f>
        <v>1245.4166666666667</v>
      </c>
      <c r="I25" s="30">
        <f>I22/6</f>
        <v>1017.9166666666666</v>
      </c>
    </row>
    <row r="28" spans="1:10" x14ac:dyDescent="0.25">
      <c r="J28" s="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sqref="A1:D11"/>
    </sheetView>
  </sheetViews>
  <sheetFormatPr baseColWidth="10" defaultRowHeight="15" x14ac:dyDescent="0.25"/>
  <sheetData>
    <row r="1" spans="1:4" x14ac:dyDescent="0.25">
      <c r="A1" s="2"/>
    </row>
    <row r="4" spans="1:4" x14ac:dyDescent="0.25">
      <c r="C4" s="3"/>
      <c r="D4" s="4"/>
    </row>
    <row r="5" spans="1:4" x14ac:dyDescent="0.25">
      <c r="C5" s="3"/>
      <c r="D5" s="4"/>
    </row>
    <row r="6" spans="1:4" x14ac:dyDescent="0.25">
      <c r="C6" s="3"/>
      <c r="D6" s="4"/>
    </row>
    <row r="7" spans="1:4" x14ac:dyDescent="0.25">
      <c r="C7" s="3"/>
      <c r="D7" s="4"/>
    </row>
    <row r="8" spans="1:4" x14ac:dyDescent="0.25">
      <c r="C8" s="3"/>
      <c r="D8" s="4"/>
    </row>
    <row r="9" spans="1:4" x14ac:dyDescent="0.25">
      <c r="A9" s="2"/>
      <c r="B9" s="2"/>
      <c r="C9" s="5"/>
      <c r="D9" s="6"/>
    </row>
    <row r="10" spans="1:4" x14ac:dyDescent="0.25">
      <c r="C10" s="5"/>
      <c r="D10" s="5"/>
    </row>
    <row r="11" spans="1:4" x14ac:dyDescent="0.25">
      <c r="C11" s="1"/>
    </row>
  </sheetData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Bauer</dc:creator>
  <cp:lastModifiedBy>Michael Stanglmayr</cp:lastModifiedBy>
  <cp:lastPrinted>2023-04-08T15:08:25Z</cp:lastPrinted>
  <dcterms:created xsi:type="dcterms:W3CDTF">2012-01-17T15:51:13Z</dcterms:created>
  <dcterms:modified xsi:type="dcterms:W3CDTF">2023-04-11T07:03:03Z</dcterms:modified>
</cp:coreProperties>
</file>